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<sst xmlns="http://schemas.openxmlformats.org/spreadsheetml/2006/main" count="28" uniqueCount="27">
  <si>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% forbrug af året</t>
  </si>
  <si>
    <t>Graddage</t>
  </si>
  <si>
    <t>Dags forbrug</t>
  </si>
  <si>
    <t>Forventet årsforbrug</t>
  </si>
  <si>
    <t>Januar</t>
  </si>
  <si>
    <t>Febuar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</si>
  <si>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</si>
  <si>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</si>
  <si>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</si>
  <si>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</si>
  <si>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</si>
  <si>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</si>
  <si>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</si>
  <si>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</si>
  <si>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</si>
  <si>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</si>
  <si>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Denne fordeling påvirkes naturligvis af vejrsituationen og det individuelle forbrugsmønster,</t>
  </si>
  <si>
    <t>hvorfor den kun kan være vejledende.</t>
  </si>
  <si>
    <t xml:space="preserve">Bemærk varmtvand er ikke med i beregningen </t>
  </si>
  <si>
    <t xml:space="preserve">Kg / kwh / L </t>
  </si>
  <si>
    <t xml:space="preserve">Antal personer i husstanden </t>
  </si>
  <si>
    <t>Års forbrug til varmt vand</t>
  </si>
  <si>
    <t>Kg træpiller</t>
  </si>
  <si>
    <t>Liter olie</t>
  </si>
  <si>
    <t>Kwh el opvarmet</t>
  </si>
  <si>
    <t>Kwh til VP</t>
  </si>
  <si>
    <t>COP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</si>
</sst>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3" fillId="33" borderId="13" xfId="0" applyFont="1" applyFill="1" applyBorder="1" applyAlignment="1">
      <alignment/>
    </xf>
    <xf numFmtId="1" fontId="0" fillId="34" borderId="20" xfId="0" applyNumberFormat="1" applyFill="1" applyBorder="1" applyAlignment="1">
      <alignment horizontal="center"/>
    </xf>
    <xf numFmtId="0" fontId="0" fillId="33" borderId="0" xfId="0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6" width="20.7109375" style="0" customWidth="1"/>
  </cols>
  <sheetData>
    <row r="3" spans="2:6" ht="15">
      <c r="B3" s="1"/>
      <c r="C3" s="2"/>
      <c r="D3" s="2"/>
      <c r="E3" s="2"/>
      <c r="F3" s="3"/>
    </row>
    <row r="4" spans="2:6" ht="15">
      <c r="B4" s="20" t="s">
        <v>20</v>
      </c>
      <c r="C4" s="12"/>
      <c r="D4" s="18">
        <v>5</v>
      </c>
      <c r="E4" s="5" t="s">
        <v>2</v>
      </c>
      <c r="F4" s="6" t="s">
        <v>3</v>
      </c>
    </row>
    <row r="5" spans="2:6" ht="15">
      <c r="B5" s="4"/>
      <c r="C5" s="5" t="s">
        <v>0</v>
      </c>
      <c r="D5" s="5" t="s">
        <v>1</v>
      </c>
      <c r="E5" s="5" t="s">
        <v>19</v>
      </c>
      <c r="F5" s="5" t="s">
        <v>19</v>
      </c>
    </row>
    <row r="6" spans="2:6" ht="15">
      <c r="B6" s="7" t="s">
        <v>4</v>
      </c>
      <c r="C6" s="8">
        <v>15</v>
      </c>
      <c r="D6" s="8">
        <v>525</v>
      </c>
      <c r="E6" s="17">
        <v>0</v>
      </c>
      <c r="F6" s="9">
        <f>SUM(E6/C6)*100*31</f>
        <v>0</v>
      </c>
    </row>
    <row r="7" spans="2:6" ht="15">
      <c r="B7" s="7" t="s">
        <v>5</v>
      </c>
      <c r="C7" s="8">
        <v>14</v>
      </c>
      <c r="D7" s="8">
        <v>480</v>
      </c>
      <c r="E7" s="17">
        <v>0</v>
      </c>
      <c r="F7" s="9">
        <f>SUM(E7/C7)*100*28</f>
        <v>0</v>
      </c>
    </row>
    <row r="8" spans="2:6" ht="15">
      <c r="B8" s="7" t="s">
        <v>6</v>
      </c>
      <c r="C8" s="8">
        <v>13</v>
      </c>
      <c r="D8" s="8">
        <v>460</v>
      </c>
      <c r="E8" s="17">
        <v>0</v>
      </c>
      <c r="F8" s="9">
        <f>SUM(E8/C8)*100*31</f>
        <v>0</v>
      </c>
    </row>
    <row r="9" spans="2:6" ht="15">
      <c r="B9" s="7" t="s">
        <v>7</v>
      </c>
      <c r="C9" s="8">
        <v>10</v>
      </c>
      <c r="D9" s="8">
        <v>302</v>
      </c>
      <c r="E9" s="17">
        <v>0</v>
      </c>
      <c r="F9" s="9">
        <f>SUM(E9/C9)*100*30</f>
        <v>0</v>
      </c>
    </row>
    <row r="10" spans="2:6" ht="15">
      <c r="B10" s="7" t="s">
        <v>8</v>
      </c>
      <c r="C10" s="8">
        <v>4</v>
      </c>
      <c r="D10" s="8">
        <v>79</v>
      </c>
      <c r="E10" s="17">
        <v>0</v>
      </c>
      <c r="F10" s="9">
        <f>SUM(E10/C10)*100*31</f>
        <v>0</v>
      </c>
    </row>
    <row r="11" spans="2:6" ht="15">
      <c r="B11" s="7" t="s">
        <v>9</v>
      </c>
      <c r="C11" s="8">
        <v>3</v>
      </c>
      <c r="D11" s="8">
        <v>1</v>
      </c>
      <c r="E11" s="17">
        <v>0</v>
      </c>
      <c r="F11" s="9">
        <f>SUM(E11/C11)*100*30</f>
        <v>0</v>
      </c>
    </row>
    <row r="12" spans="2:6" ht="15">
      <c r="B12" s="7" t="s">
        <v>10</v>
      </c>
      <c r="C12" s="8">
        <v>2</v>
      </c>
      <c r="D12" s="8">
        <v>0</v>
      </c>
      <c r="E12" s="17">
        <v>0</v>
      </c>
      <c r="F12" s="9">
        <f>SUM(E12/C12)*100*31</f>
        <v>0</v>
      </c>
    </row>
    <row r="13" spans="2:6" ht="15">
      <c r="B13" s="7" t="s">
        <v>11</v>
      </c>
      <c r="C13" s="8">
        <v>3</v>
      </c>
      <c r="D13" s="8">
        <v>0</v>
      </c>
      <c r="E13" s="17">
        <v>0</v>
      </c>
      <c r="F13" s="9">
        <f>SUM(E13/C13)*100*31</f>
        <v>0</v>
      </c>
    </row>
    <row r="14" spans="2:6" ht="15">
      <c r="B14" s="7" t="s">
        <v>12</v>
      </c>
      <c r="C14" s="8">
        <v>4</v>
      </c>
      <c r="D14" s="8">
        <v>36</v>
      </c>
      <c r="E14" s="17">
        <v>0</v>
      </c>
      <c r="F14" s="9">
        <f>SUM(E14/C14)*100*30</f>
        <v>0</v>
      </c>
    </row>
    <row r="15" spans="2:6" ht="15">
      <c r="B15" s="7" t="s">
        <v>13</v>
      </c>
      <c r="C15" s="8">
        <v>8</v>
      </c>
      <c r="D15" s="8">
        <v>219</v>
      </c>
      <c r="E15" s="17">
        <v>0</v>
      </c>
      <c r="F15" s="9">
        <f>SUM(E15/C15)*100*31</f>
        <v>0</v>
      </c>
    </row>
    <row r="16" spans="2:6" ht="15">
      <c r="B16" s="7" t="s">
        <v>14</v>
      </c>
      <c r="C16" s="8">
        <v>11</v>
      </c>
      <c r="D16" s="8">
        <v>349</v>
      </c>
      <c r="E16" s="17">
        <v>19</v>
      </c>
      <c r="F16" s="9">
        <f>SUM(E16/C16)*100*30</f>
        <v>5181.818181818182</v>
      </c>
    </row>
    <row r="17" spans="2:6" ht="15">
      <c r="B17" s="7" t="s">
        <v>15</v>
      </c>
      <c r="C17" s="8">
        <v>13</v>
      </c>
      <c r="D17" s="8">
        <v>455</v>
      </c>
      <c r="E17" s="17">
        <v>0</v>
      </c>
      <c r="F17" s="9">
        <f>SUM(E17/C17)*100*31</f>
        <v>0</v>
      </c>
    </row>
    <row r="18" spans="2:6" ht="15">
      <c r="B18" s="4"/>
      <c r="C18" s="10">
        <f>SUM(C6:C17)</f>
        <v>100</v>
      </c>
      <c r="D18" s="10">
        <f>SUM(D6:D17)</f>
        <v>2906</v>
      </c>
      <c r="E18" s="10"/>
      <c r="F18" s="11"/>
    </row>
    <row r="19" spans="2:6" ht="15">
      <c r="B19" s="20" t="s">
        <v>21</v>
      </c>
      <c r="C19" s="10"/>
      <c r="D19" s="10"/>
      <c r="E19" s="21">
        <f>SUM(D4*0.65)*365</f>
        <v>1186.25</v>
      </c>
      <c r="F19" s="19" t="s">
        <v>22</v>
      </c>
    </row>
    <row r="20" spans="2:6" ht="15">
      <c r="B20" s="20"/>
      <c r="C20" s="22" t="s">
        <v>26</v>
      </c>
      <c r="D20" s="17">
        <v>2.5</v>
      </c>
      <c r="E20" s="21">
        <f>SUM(E21/D20)</f>
        <v>1825</v>
      </c>
      <c r="F20" s="19" t="s">
        <v>25</v>
      </c>
    </row>
    <row r="21" spans="2:6" ht="15">
      <c r="B21" s="4"/>
      <c r="C21" s="10"/>
      <c r="D21" s="10"/>
      <c r="E21" s="21">
        <f>SUM(D4*2.5)*365</f>
        <v>4562.5</v>
      </c>
      <c r="F21" s="19" t="s">
        <v>24</v>
      </c>
    </row>
    <row r="22" spans="2:6" ht="15">
      <c r="B22" s="4"/>
      <c r="C22" s="12"/>
      <c r="D22" s="12"/>
      <c r="E22" s="21">
        <f>SUM(D4*0.32)*365</f>
        <v>584</v>
      </c>
      <c r="F22" s="19" t="s">
        <v>23</v>
      </c>
    </row>
    <row r="23" spans="2:6" ht="15">
      <c r="B23" s="4" t="s">
        <v>18</v>
      </c>
      <c r="C23" s="12"/>
      <c r="D23" s="12"/>
      <c r="E23" s="12"/>
      <c r="F23" s="13"/>
    </row>
    <row r="24" spans="2:6" ht="15">
      <c r="B24" s="4" t="s">
        <v>16</v>
      </c>
      <c r="C24" s="12"/>
      <c r="D24" s="12"/>
      <c r="E24" s="12"/>
      <c r="F24" s="13"/>
    </row>
    <row r="25" spans="2:6" ht="15">
      <c r="B25" s="4" t="s">
        <v>17</v>
      </c>
      <c r="C25" s="12"/>
      <c r="D25" s="12"/>
      <c r="E25" s="12"/>
      <c r="F25" s="13"/>
    </row>
    <row r="26" spans="2:6" ht="15">
      <c r="B26" s="4"/>
      <c r="C26" s="12"/>
      <c r="D26" s="12"/>
      <c r="E26" s="12"/>
      <c r="F26" s="13"/>
    </row>
    <row r="27" spans="2:6" ht="15">
      <c r="B27" s="14"/>
      <c r="C27" s="15"/>
      <c r="D27" s="15"/>
      <c r="E27" s="15"/>
      <c r="F27" s="16"/>
    </row>
  </sheetData>
  <sheetProtection/>
  <protectedRanges>
    <protectedRange sqref="E6:E17" name="Omr?de1"/>
  </protectedRange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Jannich Hansen</dc:creator>
  <cp:keywords/>
  <dc:description/>
  <cp:lastModifiedBy>Jannich Hansen</cp:lastModifiedBy>
  <dcterms:created xsi:type="dcterms:W3CDTF">2009-10-24T03:12:29Z</dcterms:created>
  <dcterms:modified xsi:type="dcterms:W3CDTF">2010-03-07T16:16:30Z</dcterms:modified>
  <cp:category/>
  <cp:version/>
  <cp:contentType/>
  <cp:contentStatus/>
</cp:coreProperties>
</file>